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"/>
  </bookViews>
  <sheets>
    <sheet name="Score Board" sheetId="1" r:id="rId1"/>
    <sheet name="Peering Version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<sst xmlns="http://schemas.openxmlformats.org/spreadsheetml/2006/main" count="188" uniqueCount="188">
  <si>
    <t>SCORE BOARD WITHOUT PEERING</t>
  </si>
  <si>
    <t>ROUND</t>
  </si>
  <si>
    <t>PLAYER</t>
  </si>
  <si>
    <t>#Squares Owned</t>
  </si>
  <si>
    <t>Revenue (Squares*$2000)</t>
  </si>
  <si>
    <t>#Others Squares</t>
  </si>
  <si>
    <t>Transit Cost (*$1000)</t>
  </si>
  <si>
    <t>Peering Costs</t>
  </si>
  <si>
    <t>Net</t>
  </si>
  <si>
    <t>Running</t>
  </si>
  <si>
    <t>X peer Y (clear contents)</t>
  </si>
  <si>
    <t>PLAYER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</si>
  <si>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</si>
  <si>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</si>
  <si>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</si>
  <si>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</si>
  <si>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</si>
  <si>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</si>
  <si>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</si>
  <si>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</si>
  <si>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</si>
  <si>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</si>
  <si>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</si>
  <si>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</si>
  <si>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</si>
  <si>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</si>
  <si>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</si>
  <si>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</si>
  <si>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</si>
  <si>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</si>
  <si>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</si>
  <si>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</si>
  <si>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</si>
  <si>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</si>
  <si>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</si>
  <si>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</si>
  <si>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</si>
  <si>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</si>
  <si>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</si>
  <si>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</si>
  <si>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</si>
  <si>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</si>
  <si>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</si>
  <si>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</si>
  <si>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</si>
  <si>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</si>
  <si>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</si>
  <si>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</si>
  <si>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</si>
  <si>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</si>
  <si>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</si>
  <si>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</si>
  <si>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</si>
  <si>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</si>
  <si>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</si>
  <si>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</si>
  <si>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</si>
  <si>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</si>
  <si>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</si>
  <si>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</si>
  <si>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</si>
  <si>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</si>
  <si>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</si>
  <si>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</si>
  <si>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</si>
  <si>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</si>
  <si>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</si>
  <si>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</si>
  <si>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</si>
  <si>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</si>
  <si>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</si>
  <si>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</si>
  <si>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</si>
  <si>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</si>
  <si>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</si>
  <si>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</si>
  <si>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SCORE BOARD WITH PEERING</t>
  </si>
  <si>
    <t>ROUND</t>
  </si>
  <si>
    <t>PLAYER</t>
  </si>
  <si>
    <t>#Squares Owned</t>
  </si>
  <si>
    <t>Revenue (Squares*$2000)</t>
  </si>
  <si>
    <t>#Others Squares</t>
  </si>
  <si>
    <t>Transit Cost (*$1000)</t>
  </si>
  <si>
    <t>Peering Costs</t>
  </si>
  <si>
    <t>Net</t>
  </si>
  <si>
    <t>Running</t>
  </si>
  <si>
    <t>X peer Y (clear contents)</t>
  </si>
  <si>
    <t>PLAYER</t>
  </si>
  <si>
    <t>Pay for Transit to A?</t>
  </si>
  <si>
    <t>Pay for Transit to B?</t>
  </si>
  <si>
    <t>Pay for Transit to C?</t>
  </si>
  <si>
    <t>Pay for Transit to D?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</si>
  <si>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</si>
  <si>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</si>
  <si>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</si>
  <si>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</si>
  <si>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</si>
  <si>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</si>
  <si>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</si>
  <si>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</si>
  <si>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</si>
  <si>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</si>
  <si>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</si>
  <si>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</si>
  <si>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</si>
  <si>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</si>
  <si>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</si>
  <si>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</si>
  <si>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</si>
  <si>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</si>
  <si>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</si>
  <si>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</si>
  <si>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</si>
  <si>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</si>
  <si>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</si>
  <si>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</si>
  <si>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</si>
  <si>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</si>
  <si>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</si>
  <si>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</si>
  <si>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</si>
  <si>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</si>
  <si>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</si>
  <si>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</si>
  <si>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</si>
  <si>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</si>
  <si>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</si>
  <si>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</si>
  <si>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</si>
  <si>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</si>
  <si>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</si>
  <si>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</si>
  <si>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</si>
  <si>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</si>
  <si>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</si>
  <si>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</si>
  <si>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</si>
  <si>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</si>
  <si>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</si>
  <si>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</si>
  <si>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</si>
  <si>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</si>
  <si>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</si>
  <si>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</si>
  <si>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</si>
  <si>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</si>
  <si>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</si>
  <si>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</si>
  <si>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</si>
  <si>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</si>
  <si>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</si>
  <si>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</si>
  <si>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</si>
  <si>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</si>
  <si>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</si>
  <si>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</si>
  <si>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</si>
  <si>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</si>
  <si>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</si>
  <si>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</si>
  <si>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</si>
  <si>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</si>
  <si>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</si>
  <si>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</si>
  <si>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</si>
  <si>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</si>
  <si>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</si>
  <si>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</si>
  <si>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</si>
  <si>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</si>
  <si>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</si>
  <si>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</si>
  <si>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</si>
  <si>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</si>
  <si>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</si>
  <si>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</si>
  <si>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</si>
  <si>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</si>
  <si>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</si>
  <si>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</si>
  <si>
    <t>A</t>
  </si>
  <si>
    <t>A</t>
  </si>
  <si>
    <t>B</t>
  </si>
  <si>
    <t>B</t>
  </si>
  <si>
    <t>C</t>
  </si>
  <si>
    <t>C</t>
  </si>
  <si>
    <t>D</t>
  </si>
  <si>
    <t>D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</si>
</sst>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[$€-80C];[Red]\-#,##0\ [$€-80C]"/>
  </numFmts>
  <fonts count="4">
    <font>
      <sz val="10"/>
      <name val="Arial"/>
      <family val="0"/>
    </font>
    <font>
      <b/>
      <sz val="12"/>
      <color indexed="8"/>
      <name val="Albany"/>
      <family val="2"/>
    </font>
    <font>
      <sz val="10"/>
      <color indexed="8"/>
      <name val="Albany"/>
      <family val="2"/>
    </font>
    <font>
      <b/>
      <sz val="10"/>
      <color indexed="8"/>
      <name val="Albany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Alignment="1">
      <alignment textRotation="90"/>
    </xf>
    <xf numFmtId="0" fontId="2" fillId="0" borderId="0" xfId="0" applyAlignment="1">
      <alignment horizontal="right" textRotation="90"/>
    </xf>
    <xf numFmtId="0" fontId="2" fillId="0" borderId="0" xfId="0" applyAlignment="1">
      <alignment horizontal="right" textRotation="179"/>
    </xf>
    <xf numFmtId="172" fontId="2" fillId="0" borderId="0" xfId="0" applyAlignment="1">
      <alignment/>
    </xf>
    <xf numFmtId="172" fontId="0" fillId="0" borderId="0" xfId="0" applyAlignment="1">
      <alignment/>
    </xf>
    <xf numFmtId="0" fontId="2" fillId="0" borderId="1" xfId="0" applyAlignment="1">
      <alignment/>
    </xf>
    <xf numFmtId="0" fontId="2" fillId="0" borderId="2" xfId="0" applyAlignment="1">
      <alignment/>
    </xf>
    <xf numFmtId="172" fontId="2" fillId="0" borderId="2" xfId="0" applyAlignment="1">
      <alignment/>
    </xf>
    <xf numFmtId="0" fontId="2" fillId="0" borderId="3" xfId="0" applyAlignment="1">
      <alignment/>
    </xf>
    <xf numFmtId="0" fontId="2" fillId="0" borderId="4" xfId="0" applyAlignment="1">
      <alignment/>
    </xf>
    <xf numFmtId="0" fontId="2" fillId="0" borderId="5" xfId="0" applyAlignment="1">
      <alignment/>
    </xf>
    <xf numFmtId="0" fontId="2" fillId="0" borderId="6" xfId="0" applyAlignment="1">
      <alignment/>
    </xf>
    <xf numFmtId="0" fontId="2" fillId="0" borderId="7" xfId="0" applyAlignment="1">
      <alignment/>
    </xf>
    <xf numFmtId="172" fontId="2" fillId="0" borderId="7" xfId="0" applyAlignment="1">
      <alignment/>
    </xf>
    <xf numFmtId="0" fontId="2" fillId="0" borderId="8" xfId="0" applyAlignment="1">
      <alignment/>
    </xf>
    <xf numFmtId="0" fontId="3" fillId="0" borderId="1" xfId="0" applyAlignment="1">
      <alignment/>
    </xf>
    <xf numFmtId="0" fontId="3" fillId="0" borderId="2" xfId="0" applyAlignment="1">
      <alignment/>
    </xf>
    <xf numFmtId="172" fontId="3" fillId="0" borderId="2" xfId="0" applyAlignment="1">
      <alignment/>
    </xf>
    <xf numFmtId="0" fontId="3" fillId="0" borderId="3" xfId="0" applyAlignment="1">
      <alignment/>
    </xf>
    <xf numFmtId="0" fontId="2" fillId="0" borderId="0" xfId="0" applyAlignment="1">
      <alignment/>
    </xf>
    <xf numFmtId="0" fontId="3" fillId="0" borderId="4" xfId="0" applyAlignment="1">
      <alignment/>
    </xf>
    <xf numFmtId="0" fontId="3" fillId="0" borderId="0" xfId="0" applyAlignment="1">
      <alignment/>
    </xf>
    <xf numFmtId="172" fontId="3" fillId="0" borderId="0" xfId="0" applyAlignment="1">
      <alignment/>
    </xf>
    <xf numFmtId="0" fontId="3" fillId="0" borderId="5" xfId="0" applyAlignment="1">
      <alignment/>
    </xf>
    <xf numFmtId="0" fontId="3" fillId="0" borderId="6" xfId="0" applyAlignment="1">
      <alignment/>
    </xf>
    <xf numFmtId="0" fontId="3" fillId="0" borderId="7" xfId="0" applyAlignment="1">
      <alignment/>
    </xf>
    <xf numFmtId="172" fontId="3" fillId="0" borderId="7" xfId="0" applyAlignment="1">
      <alignment/>
    </xf>
    <xf numFmtId="0" fontId="3" fillId="0" borderId="8" xfId="0" applyAlignment="1">
      <alignment/>
    </xf>
    <xf numFmtId="0" fontId="1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36"/>
  <sheetViews>
    <sheetView workbookViewId="0" topLeftCell="A1">
      <selection activeCell="A12" sqref="A12"/>
    </sheetView>
  </sheetViews>
  <sheetFormatPr defaultColWidth="9.140625" defaultRowHeight="12.75"/>
  <cols>
    <col min="1" max="1" width="6.8515625" style="0" customWidth="1"/>
    <col min="2" max="2" width="3.421875" style="0" customWidth="1"/>
    <col min="3" max="3" width="2.421875" style="0" customWidth="1"/>
    <col min="4" max="4" width="8.00390625" style="0" customWidth="1"/>
    <col min="5" max="5" width="4.57421875" style="0" customWidth="1"/>
    <col min="6" max="6" width="11.28125" style="0" customWidth="1"/>
    <col min="7" max="7" width="7.00390625" style="0" customWidth="1"/>
    <col min="8" max="8" width="11.28125" style="0" customWidth="1"/>
    <col min="9" max="9" width="9.57421875" style="0" customWidth="1"/>
    <col min="10" max="10" width="8.8515625" style="0" customWidth="1"/>
    <col min="11" max="11" width="8.7109375" style="0" customWidth="1"/>
    <col min="12" max="12" width="11.28125" style="0" customWidth="1"/>
    <col min="13" max="13" width="3.00390625" style="0" customWidth="1"/>
    <col min="14" max="16384" width="11.28125" style="0" customWidth="1"/>
  </cols>
  <sheetData>
    <row r="2" spans="2:13" ht="15.75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6:8" ht="12.75">
      <c r="F3">
        <v>2000</v>
      </c>
      <c r="H3">
        <v>1000</v>
      </c>
    </row>
    <row r="4" spans="2:13" ht="99" customHeight="1">
      <c r="B4" s="1" t="s">
        <v>1</v>
      </c>
      <c r="C4" s="1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3" t="s">
        <v>9</v>
      </c>
      <c r="L4" s="2" t="s">
        <v>10</v>
      </c>
      <c r="M4" s="2" t="s">
        <v>11</v>
      </c>
    </row>
    <row r="5" spans="2:13" ht="12.75">
      <c r="B5">
        <v>0</v>
      </c>
      <c r="C5" t="s">
        <v>12</v>
      </c>
      <c r="F5" s="4">
        <f aca="true" t="shared" si="0" ref="F5:F36">E5*2000</f>
        <v>0</v>
      </c>
      <c r="H5" s="4">
        <f aca="true" t="shared" si="1" ref="H5:H36">G5*H$3</f>
        <v>0</v>
      </c>
      <c r="J5" s="5">
        <f aca="true" t="shared" si="2" ref="J5:J36">F5-H5-I5</f>
        <v>0</v>
      </c>
      <c r="M5" t="s">
        <v>13</v>
      </c>
    </row>
    <row r="6" spans="2:13" ht="12.75">
      <c r="B6">
        <v>0</v>
      </c>
      <c r="C6" t="s">
        <v>14</v>
      </c>
      <c r="F6" s="4">
        <f t="shared" si="0"/>
        <v>0</v>
      </c>
      <c r="H6" s="4">
        <f t="shared" si="1"/>
        <v>0</v>
      </c>
      <c r="J6" s="5">
        <f t="shared" si="2"/>
        <v>0</v>
      </c>
      <c r="M6" t="s">
        <v>15</v>
      </c>
    </row>
    <row r="7" spans="2:13" ht="12.75">
      <c r="B7">
        <v>0</v>
      </c>
      <c r="C7" t="s">
        <v>16</v>
      </c>
      <c r="F7" s="4">
        <f t="shared" si="0"/>
        <v>0</v>
      </c>
      <c r="H7" s="4">
        <f t="shared" si="1"/>
        <v>0</v>
      </c>
      <c r="J7" s="5">
        <f t="shared" si="2"/>
        <v>0</v>
      </c>
      <c r="M7" t="s">
        <v>17</v>
      </c>
    </row>
    <row r="8" spans="2:13" ht="12.75">
      <c r="B8">
        <v>0</v>
      </c>
      <c r="C8" t="s">
        <v>18</v>
      </c>
      <c r="F8" s="4">
        <f t="shared" si="0"/>
        <v>0</v>
      </c>
      <c r="H8" s="4">
        <f t="shared" si="1"/>
        <v>0</v>
      </c>
      <c r="J8" s="5">
        <f t="shared" si="2"/>
        <v>0</v>
      </c>
      <c r="M8" t="s">
        <v>19</v>
      </c>
    </row>
    <row r="9" spans="2:13" ht="12.75">
      <c r="B9" s="6"/>
      <c r="C9" s="7" t="s">
        <v>20</v>
      </c>
      <c r="D9" s="7"/>
      <c r="E9" s="7">
        <f>E13+E17+E21</f>
        <v>3</v>
      </c>
      <c r="F9" s="8">
        <f t="shared" si="0"/>
        <v>6000</v>
      </c>
      <c r="G9" s="7">
        <f>E10+E11+E12</f>
        <v>27</v>
      </c>
      <c r="H9" s="8">
        <f t="shared" si="1"/>
        <v>27000</v>
      </c>
      <c r="I9" s="7"/>
      <c r="J9" s="8">
        <f t="shared" si="2"/>
        <v>-21000</v>
      </c>
      <c r="K9" s="7"/>
      <c r="L9" s="7"/>
      <c r="M9" s="9" t="s">
        <v>21</v>
      </c>
    </row>
    <row r="10" spans="2:13" ht="12.75">
      <c r="B10" s="10"/>
      <c r="C10" t="s">
        <v>22</v>
      </c>
      <c r="E10" s="7">
        <f>E14+E18+E22</f>
        <v>6</v>
      </c>
      <c r="F10" s="4">
        <f t="shared" si="0"/>
        <v>12000</v>
      </c>
      <c r="G10" s="7">
        <f>E9+E11+E12</f>
        <v>24</v>
      </c>
      <c r="H10" s="4">
        <f t="shared" si="1"/>
        <v>24000</v>
      </c>
      <c r="J10" s="5">
        <f t="shared" si="2"/>
        <v>-12000</v>
      </c>
      <c r="M10" s="11" t="s">
        <v>23</v>
      </c>
    </row>
    <row r="11" spans="2:13" ht="12.75">
      <c r="B11" s="10"/>
      <c r="C11" t="s">
        <v>24</v>
      </c>
      <c r="E11" s="7">
        <f>E15+E19+E23</f>
        <v>9</v>
      </c>
      <c r="F11" s="4">
        <f t="shared" si="0"/>
        <v>18000</v>
      </c>
      <c r="G11" s="7">
        <f>E9+E10+E12</f>
        <v>21</v>
      </c>
      <c r="H11" s="4">
        <f t="shared" si="1"/>
        <v>21000</v>
      </c>
      <c r="J11" s="5">
        <f t="shared" si="2"/>
        <v>-3000</v>
      </c>
      <c r="M11" s="11" t="s">
        <v>25</v>
      </c>
    </row>
    <row r="12" spans="2:13" ht="12.75">
      <c r="B12" s="12"/>
      <c r="C12" s="13" t="s">
        <v>26</v>
      </c>
      <c r="D12" s="13"/>
      <c r="E12" s="7">
        <f>E16+E20+E24</f>
        <v>12</v>
      </c>
      <c r="F12" s="14">
        <f t="shared" si="0"/>
        <v>24000</v>
      </c>
      <c r="G12" s="7">
        <f>E9+E10+E11</f>
        <v>18</v>
      </c>
      <c r="H12" s="14">
        <f t="shared" si="1"/>
        <v>18000</v>
      </c>
      <c r="I12" s="13"/>
      <c r="J12" s="14">
        <f t="shared" si="2"/>
        <v>6000</v>
      </c>
      <c r="K12" s="13"/>
      <c r="L12" s="13"/>
      <c r="M12" s="15" t="s">
        <v>27</v>
      </c>
    </row>
    <row r="13" spans="2:13" ht="12.75">
      <c r="B13">
        <v>1</v>
      </c>
      <c r="C13" t="s">
        <v>28</v>
      </c>
      <c r="E13">
        <v>1</v>
      </c>
      <c r="F13" s="4">
        <f t="shared" si="0"/>
        <v>2000</v>
      </c>
      <c r="G13" s="7">
        <f>E14+E15+E16</f>
        <v>9</v>
      </c>
      <c r="H13" s="4">
        <f t="shared" si="1"/>
        <v>9000</v>
      </c>
      <c r="J13" s="5">
        <f t="shared" si="2"/>
        <v>-7000</v>
      </c>
      <c r="M13" t="s">
        <v>29</v>
      </c>
    </row>
    <row r="14" spans="2:13" ht="12.75">
      <c r="B14">
        <v>1</v>
      </c>
      <c r="C14" t="s">
        <v>30</v>
      </c>
      <c r="E14">
        <v>2</v>
      </c>
      <c r="F14" s="4">
        <f t="shared" si="0"/>
        <v>4000</v>
      </c>
      <c r="G14" s="7">
        <f>E13+E15+E16</f>
        <v>8</v>
      </c>
      <c r="H14" s="4">
        <f t="shared" si="1"/>
        <v>8000</v>
      </c>
      <c r="J14" s="5">
        <f t="shared" si="2"/>
        <v>-4000</v>
      </c>
      <c r="M14" t="s">
        <v>31</v>
      </c>
    </row>
    <row r="15" spans="2:13" ht="12.75">
      <c r="B15">
        <v>1</v>
      </c>
      <c r="C15" t="s">
        <v>32</v>
      </c>
      <c r="E15">
        <v>3</v>
      </c>
      <c r="F15" s="4">
        <f t="shared" si="0"/>
        <v>6000</v>
      </c>
      <c r="G15" s="7">
        <f>E13+E14+E16</f>
        <v>7</v>
      </c>
      <c r="H15" s="4">
        <f t="shared" si="1"/>
        <v>7000</v>
      </c>
      <c r="J15" s="5">
        <f t="shared" si="2"/>
        <v>-1000</v>
      </c>
      <c r="M15" t="s">
        <v>33</v>
      </c>
    </row>
    <row r="16" spans="2:13" ht="12.75">
      <c r="B16">
        <v>1</v>
      </c>
      <c r="C16" t="s">
        <v>34</v>
      </c>
      <c r="E16">
        <v>4</v>
      </c>
      <c r="F16" s="4">
        <f t="shared" si="0"/>
        <v>8000</v>
      </c>
      <c r="G16" s="7">
        <f>E13+E14+E15</f>
        <v>6</v>
      </c>
      <c r="H16" s="4">
        <f t="shared" si="1"/>
        <v>6000</v>
      </c>
      <c r="J16" s="5">
        <f t="shared" si="2"/>
        <v>2000</v>
      </c>
      <c r="M16" t="s">
        <v>35</v>
      </c>
    </row>
    <row r="17" spans="2:13" ht="12.75">
      <c r="B17" s="6">
        <v>2</v>
      </c>
      <c r="C17" s="7" t="s">
        <v>36</v>
      </c>
      <c r="D17" s="7"/>
      <c r="E17" s="7">
        <v>1</v>
      </c>
      <c r="F17" s="8">
        <f t="shared" si="0"/>
        <v>2000</v>
      </c>
      <c r="G17" s="7">
        <f>E18+E19+E20</f>
        <v>9</v>
      </c>
      <c r="H17" s="8">
        <f t="shared" si="1"/>
        <v>9000</v>
      </c>
      <c r="I17" s="7"/>
      <c r="J17" s="8">
        <f t="shared" si="2"/>
        <v>-7000</v>
      </c>
      <c r="K17" s="7"/>
      <c r="L17" s="7"/>
      <c r="M17" s="9" t="s">
        <v>37</v>
      </c>
    </row>
    <row r="18" spans="2:13" ht="12.75">
      <c r="B18" s="10">
        <v>2</v>
      </c>
      <c r="C18" t="s">
        <v>38</v>
      </c>
      <c r="E18">
        <v>2</v>
      </c>
      <c r="F18" s="4">
        <f t="shared" si="0"/>
        <v>4000</v>
      </c>
      <c r="G18" s="7">
        <f>E17+E19+E20</f>
        <v>8</v>
      </c>
      <c r="H18" s="4">
        <f t="shared" si="1"/>
        <v>8000</v>
      </c>
      <c r="J18" s="5">
        <f t="shared" si="2"/>
        <v>-4000</v>
      </c>
      <c r="M18" s="11" t="s">
        <v>39</v>
      </c>
    </row>
    <row r="19" spans="2:13" ht="12.75">
      <c r="B19" s="10">
        <v>2</v>
      </c>
      <c r="C19" t="s">
        <v>40</v>
      </c>
      <c r="E19">
        <v>3</v>
      </c>
      <c r="F19" s="4">
        <f t="shared" si="0"/>
        <v>6000</v>
      </c>
      <c r="G19" s="7">
        <f>E17+E18+E20</f>
        <v>7</v>
      </c>
      <c r="H19" s="4">
        <f t="shared" si="1"/>
        <v>7000</v>
      </c>
      <c r="J19" s="5">
        <f t="shared" si="2"/>
        <v>-1000</v>
      </c>
      <c r="M19" s="11" t="s">
        <v>41</v>
      </c>
    </row>
    <row r="20" spans="2:13" ht="12.75">
      <c r="B20" s="12">
        <v>2</v>
      </c>
      <c r="C20" s="13" t="s">
        <v>42</v>
      </c>
      <c r="D20" s="13"/>
      <c r="E20" s="13">
        <v>4</v>
      </c>
      <c r="F20" s="14">
        <f t="shared" si="0"/>
        <v>8000</v>
      </c>
      <c r="G20" s="7">
        <f>E17+E18+E19</f>
        <v>6</v>
      </c>
      <c r="H20" s="14">
        <f t="shared" si="1"/>
        <v>6000</v>
      </c>
      <c r="I20" s="13"/>
      <c r="J20" s="14">
        <f t="shared" si="2"/>
        <v>2000</v>
      </c>
      <c r="K20" s="13"/>
      <c r="L20" s="13"/>
      <c r="M20" s="15" t="s">
        <v>43</v>
      </c>
    </row>
    <row r="21" spans="2:13" ht="12.75">
      <c r="B21">
        <v>3</v>
      </c>
      <c r="C21" t="s">
        <v>44</v>
      </c>
      <c r="E21">
        <v>1</v>
      </c>
      <c r="F21" s="4">
        <f t="shared" si="0"/>
        <v>2000</v>
      </c>
      <c r="G21" s="7">
        <f>E22+E23+E24</f>
        <v>9</v>
      </c>
      <c r="H21" s="4">
        <f t="shared" si="1"/>
        <v>9000</v>
      </c>
      <c r="J21" s="5">
        <f t="shared" si="2"/>
        <v>-7000</v>
      </c>
      <c r="M21" t="s">
        <v>45</v>
      </c>
    </row>
    <row r="22" spans="2:13" ht="12.75">
      <c r="B22">
        <v>3</v>
      </c>
      <c r="C22" t="s">
        <v>46</v>
      </c>
      <c r="E22">
        <v>2</v>
      </c>
      <c r="F22" s="4">
        <f t="shared" si="0"/>
        <v>4000</v>
      </c>
      <c r="G22" s="7">
        <f>E21+E23+E24</f>
        <v>8</v>
      </c>
      <c r="H22" s="4">
        <f t="shared" si="1"/>
        <v>8000</v>
      </c>
      <c r="J22" s="5">
        <f t="shared" si="2"/>
        <v>-4000</v>
      </c>
      <c r="M22" t="s">
        <v>47</v>
      </c>
    </row>
    <row r="23" spans="2:13" ht="12.75">
      <c r="B23">
        <v>3</v>
      </c>
      <c r="C23" t="s">
        <v>48</v>
      </c>
      <c r="E23">
        <v>3</v>
      </c>
      <c r="F23" s="4">
        <f t="shared" si="0"/>
        <v>6000</v>
      </c>
      <c r="G23" s="7">
        <f>E21+E22+E24</f>
        <v>7</v>
      </c>
      <c r="H23" s="4">
        <f t="shared" si="1"/>
        <v>7000</v>
      </c>
      <c r="J23" s="5">
        <f t="shared" si="2"/>
        <v>-1000</v>
      </c>
      <c r="M23" t="s">
        <v>49</v>
      </c>
    </row>
    <row r="24" spans="2:13" ht="12.75">
      <c r="B24">
        <v>3</v>
      </c>
      <c r="C24" t="s">
        <v>50</v>
      </c>
      <c r="E24">
        <v>4</v>
      </c>
      <c r="F24" s="4">
        <f t="shared" si="0"/>
        <v>8000</v>
      </c>
      <c r="G24" s="7">
        <f>E21+E22+E23</f>
        <v>6</v>
      </c>
      <c r="H24" s="4">
        <f t="shared" si="1"/>
        <v>6000</v>
      </c>
      <c r="J24" s="5">
        <f t="shared" si="2"/>
        <v>2000</v>
      </c>
      <c r="M24" t="s">
        <v>51</v>
      </c>
    </row>
    <row r="25" spans="2:13" ht="12.75">
      <c r="B25">
        <v>4</v>
      </c>
      <c r="C25" t="s">
        <v>52</v>
      </c>
      <c r="E25">
        <v>1</v>
      </c>
      <c r="F25" s="4">
        <f t="shared" si="0"/>
        <v>2000</v>
      </c>
      <c r="G25" s="7">
        <f>E26+E27+E28</f>
        <v>9</v>
      </c>
      <c r="H25" s="4">
        <f t="shared" si="1"/>
        <v>9000</v>
      </c>
      <c r="J25" s="5">
        <f t="shared" si="2"/>
        <v>-7000</v>
      </c>
      <c r="M25" t="s">
        <v>53</v>
      </c>
    </row>
    <row r="26" spans="2:13" ht="12.75">
      <c r="B26">
        <v>4</v>
      </c>
      <c r="C26" t="s">
        <v>54</v>
      </c>
      <c r="E26">
        <v>2</v>
      </c>
      <c r="F26" s="4">
        <f t="shared" si="0"/>
        <v>4000</v>
      </c>
      <c r="G26" s="7">
        <f>E25+E27+E28</f>
        <v>8</v>
      </c>
      <c r="H26" s="4">
        <f t="shared" si="1"/>
        <v>8000</v>
      </c>
      <c r="J26" s="5">
        <f t="shared" si="2"/>
        <v>-4000</v>
      </c>
      <c r="M26" t="s">
        <v>55</v>
      </c>
    </row>
    <row r="27" spans="2:13" ht="12.75">
      <c r="B27">
        <v>4</v>
      </c>
      <c r="C27" t="s">
        <v>56</v>
      </c>
      <c r="E27">
        <v>3</v>
      </c>
      <c r="F27" s="4">
        <f t="shared" si="0"/>
        <v>6000</v>
      </c>
      <c r="G27" s="7">
        <f>E25+E26+E28</f>
        <v>7</v>
      </c>
      <c r="H27" s="4">
        <f t="shared" si="1"/>
        <v>7000</v>
      </c>
      <c r="J27" s="5">
        <f t="shared" si="2"/>
        <v>-1000</v>
      </c>
      <c r="M27" t="s">
        <v>57</v>
      </c>
    </row>
    <row r="28" spans="2:13" ht="12.75">
      <c r="B28">
        <v>4</v>
      </c>
      <c r="C28" t="s">
        <v>58</v>
      </c>
      <c r="E28">
        <v>4</v>
      </c>
      <c r="F28" s="4">
        <f t="shared" si="0"/>
        <v>8000</v>
      </c>
      <c r="G28" s="7">
        <f>E25+E26+E27</f>
        <v>6</v>
      </c>
      <c r="H28" s="4">
        <f t="shared" si="1"/>
        <v>6000</v>
      </c>
      <c r="J28" s="5">
        <f t="shared" si="2"/>
        <v>2000</v>
      </c>
      <c r="M28" t="s">
        <v>59</v>
      </c>
    </row>
    <row r="29" spans="2:13" ht="12.75">
      <c r="B29" s="6">
        <v>5</v>
      </c>
      <c r="C29" s="7" t="s">
        <v>60</v>
      </c>
      <c r="D29" s="7"/>
      <c r="E29" s="7">
        <v>1</v>
      </c>
      <c r="F29" s="8">
        <f t="shared" si="0"/>
        <v>2000</v>
      </c>
      <c r="G29" s="7">
        <f>E30+E31+E32</f>
        <v>9</v>
      </c>
      <c r="H29" s="8">
        <f t="shared" si="1"/>
        <v>9000</v>
      </c>
      <c r="I29" s="7"/>
      <c r="J29" s="8">
        <f t="shared" si="2"/>
        <v>-7000</v>
      </c>
      <c r="K29" s="7"/>
      <c r="L29" s="7"/>
      <c r="M29" s="9" t="s">
        <v>61</v>
      </c>
    </row>
    <row r="30" spans="2:13" ht="12.75">
      <c r="B30" s="10">
        <v>5</v>
      </c>
      <c r="C30" t="s">
        <v>62</v>
      </c>
      <c r="E30">
        <v>2</v>
      </c>
      <c r="F30" s="4">
        <f t="shared" si="0"/>
        <v>4000</v>
      </c>
      <c r="G30" s="7">
        <f>E29+E31+E32</f>
        <v>8</v>
      </c>
      <c r="H30" s="4">
        <f t="shared" si="1"/>
        <v>8000</v>
      </c>
      <c r="J30" s="5">
        <f t="shared" si="2"/>
        <v>-4000</v>
      </c>
      <c r="M30" s="11" t="s">
        <v>63</v>
      </c>
    </row>
    <row r="31" spans="2:13" ht="12.75">
      <c r="B31" s="10">
        <v>5</v>
      </c>
      <c r="C31" t="s">
        <v>64</v>
      </c>
      <c r="E31">
        <v>3</v>
      </c>
      <c r="F31" s="4">
        <f t="shared" si="0"/>
        <v>6000</v>
      </c>
      <c r="G31" s="7">
        <f>E29+E30+E32</f>
        <v>7</v>
      </c>
      <c r="H31" s="4">
        <f t="shared" si="1"/>
        <v>7000</v>
      </c>
      <c r="J31" s="5">
        <f t="shared" si="2"/>
        <v>-1000</v>
      </c>
      <c r="M31" s="11" t="s">
        <v>65</v>
      </c>
    </row>
    <row r="32" spans="2:13" ht="12.75">
      <c r="B32" s="12">
        <v>5</v>
      </c>
      <c r="C32" s="13" t="s">
        <v>66</v>
      </c>
      <c r="D32" s="13"/>
      <c r="E32" s="13">
        <v>4</v>
      </c>
      <c r="F32" s="14">
        <f t="shared" si="0"/>
        <v>8000</v>
      </c>
      <c r="G32" s="7">
        <f>E29+E30+E31</f>
        <v>6</v>
      </c>
      <c r="H32" s="14">
        <f t="shared" si="1"/>
        <v>6000</v>
      </c>
      <c r="I32" s="13"/>
      <c r="J32" s="14">
        <f t="shared" si="2"/>
        <v>2000</v>
      </c>
      <c r="K32" s="13"/>
      <c r="L32" s="13"/>
      <c r="M32" s="15" t="s">
        <v>67</v>
      </c>
    </row>
    <row r="33" spans="2:13" ht="12.75">
      <c r="B33">
        <v>6</v>
      </c>
      <c r="C33" t="s">
        <v>68</v>
      </c>
      <c r="E33">
        <v>1</v>
      </c>
      <c r="F33" s="4">
        <f t="shared" si="0"/>
        <v>2000</v>
      </c>
      <c r="G33" s="7">
        <f>E34+E35+E36</f>
        <v>9</v>
      </c>
      <c r="H33" s="4">
        <f t="shared" si="1"/>
        <v>9000</v>
      </c>
      <c r="J33" s="5">
        <f t="shared" si="2"/>
        <v>-7000</v>
      </c>
      <c r="M33" t="s">
        <v>69</v>
      </c>
    </row>
    <row r="34" spans="2:13" ht="12.75">
      <c r="B34">
        <v>6</v>
      </c>
      <c r="C34" t="s">
        <v>70</v>
      </c>
      <c r="E34">
        <v>2</v>
      </c>
      <c r="F34" s="4">
        <f t="shared" si="0"/>
        <v>4000</v>
      </c>
      <c r="G34" s="7">
        <f>E33+E35+E36</f>
        <v>8</v>
      </c>
      <c r="H34" s="4">
        <f t="shared" si="1"/>
        <v>8000</v>
      </c>
      <c r="J34" s="5">
        <f t="shared" si="2"/>
        <v>-4000</v>
      </c>
      <c r="M34" t="s">
        <v>71</v>
      </c>
    </row>
    <row r="35" spans="2:13" ht="12.75">
      <c r="B35">
        <v>6</v>
      </c>
      <c r="C35" t="s">
        <v>72</v>
      </c>
      <c r="E35">
        <v>3</v>
      </c>
      <c r="F35" s="4">
        <f t="shared" si="0"/>
        <v>6000</v>
      </c>
      <c r="G35" s="7">
        <f>E33+E34+E36</f>
        <v>7</v>
      </c>
      <c r="H35" s="4">
        <f t="shared" si="1"/>
        <v>7000</v>
      </c>
      <c r="J35" s="5">
        <f t="shared" si="2"/>
        <v>-1000</v>
      </c>
      <c r="M35" t="s">
        <v>73</v>
      </c>
    </row>
    <row r="36" spans="2:13" ht="12.75">
      <c r="B36">
        <v>6</v>
      </c>
      <c r="C36" t="s">
        <v>74</v>
      </c>
      <c r="E36">
        <v>4</v>
      </c>
      <c r="F36" s="4">
        <f t="shared" si="0"/>
        <v>8000</v>
      </c>
      <c r="G36" s="7">
        <f>E33+E34+E35</f>
        <v>6</v>
      </c>
      <c r="H36" s="4">
        <f t="shared" si="1"/>
        <v>6000</v>
      </c>
      <c r="J36" s="5">
        <f t="shared" si="2"/>
        <v>2000</v>
      </c>
      <c r="M36" t="s">
        <v>75</v>
      </c>
    </row>
  </sheetData>
  <mergeCells count="1">
    <mergeCell ref="B2:M2"/>
  </mergeCells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Q52"/>
  <sheetViews>
    <sheetView tabSelected="1" workbookViewId="0" topLeftCell="A1">
      <pane ySplit="12" topLeftCell="BM13" activePane="bottomLeft" state="frozen"/>
      <selection pane="topLeft" activeCell="J22" sqref="J22"/>
      <selection pane="bottomLeft" activeCell="R15" sqref="R15"/>
    </sheetView>
  </sheetViews>
  <sheetFormatPr defaultColWidth="9.140625" defaultRowHeight="12.75"/>
  <cols>
    <col min="1" max="1" width="6.8515625" style="0" customWidth="1"/>
    <col min="2" max="2" width="3.421875" style="0" customWidth="1"/>
    <col min="3" max="3" width="2.421875" style="0" customWidth="1"/>
    <col min="4" max="4" width="5.7109375" style="0" customWidth="1"/>
    <col min="5" max="5" width="3.421875" style="0" customWidth="1"/>
    <col min="6" max="6" width="9.421875" style="0" customWidth="1"/>
    <col min="7" max="7" width="4.57421875" style="0" customWidth="1"/>
    <col min="8" max="8" width="9.7109375" style="0" customWidth="1"/>
    <col min="9" max="9" width="5.7109375" style="0" customWidth="1"/>
    <col min="10" max="10" width="8.8515625" style="0" customWidth="1"/>
    <col min="11" max="11" width="8.7109375" style="0" customWidth="1"/>
    <col min="12" max="12" width="3.7109375" style="0" customWidth="1"/>
    <col min="13" max="13" width="3.00390625" style="0" customWidth="1"/>
    <col min="14" max="14" width="7.421875" style="0" customWidth="1"/>
    <col min="15" max="15" width="7.28125" style="0" customWidth="1"/>
    <col min="16" max="16" width="7.421875" style="0" customWidth="1"/>
    <col min="17" max="17" width="7.140625" style="0" customWidth="1"/>
    <col min="18" max="16384" width="11.28125" style="0" customWidth="1"/>
  </cols>
  <sheetData>
    <row r="2" spans="2:13" ht="15.75">
      <c r="B2" s="29" t="s">
        <v>76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6:8" ht="12.75">
      <c r="F3">
        <v>2000</v>
      </c>
      <c r="H3">
        <v>1000</v>
      </c>
    </row>
    <row r="4" spans="2:17" ht="99" customHeight="1">
      <c r="B4" s="1" t="s">
        <v>77</v>
      </c>
      <c r="C4" s="1" t="s">
        <v>78</v>
      </c>
      <c r="E4" s="2" t="s">
        <v>79</v>
      </c>
      <c r="F4" s="2" t="s">
        <v>80</v>
      </c>
      <c r="G4" s="2" t="s">
        <v>81</v>
      </c>
      <c r="H4" s="2" t="s">
        <v>82</v>
      </c>
      <c r="I4" s="2" t="s">
        <v>83</v>
      </c>
      <c r="J4" s="2" t="s">
        <v>84</v>
      </c>
      <c r="K4" s="3" t="s">
        <v>85</v>
      </c>
      <c r="L4" s="2" t="s">
        <v>86</v>
      </c>
      <c r="M4" s="2" t="s">
        <v>87</v>
      </c>
      <c r="N4" s="2" t="s">
        <v>88</v>
      </c>
      <c r="O4" s="2" t="s">
        <v>89</v>
      </c>
      <c r="P4" s="2" t="s">
        <v>90</v>
      </c>
      <c r="Q4" s="2" t="s">
        <v>91</v>
      </c>
    </row>
    <row r="5" spans="2:13" ht="12.75">
      <c r="B5">
        <v>0</v>
      </c>
      <c r="C5" t="s">
        <v>92</v>
      </c>
      <c r="F5" s="4">
        <f aca="true" t="shared" si="0" ref="F5:F52">E5*2000</f>
        <v>0</v>
      </c>
      <c r="H5" s="4">
        <f>G5*H$3</f>
        <v>0</v>
      </c>
      <c r="J5" s="5">
        <f aca="true" t="shared" si="1" ref="J5:J52">F5-H5-I5</f>
        <v>0</v>
      </c>
      <c r="M5" t="s">
        <v>93</v>
      </c>
    </row>
    <row r="6" spans="2:13" ht="12.75">
      <c r="B6">
        <v>0</v>
      </c>
      <c r="C6" t="s">
        <v>94</v>
      </c>
      <c r="F6" s="4">
        <f t="shared" si="0"/>
        <v>0</v>
      </c>
      <c r="H6" s="4">
        <f>G6*H$3</f>
        <v>0</v>
      </c>
      <c r="J6" s="5">
        <f t="shared" si="1"/>
        <v>0</v>
      </c>
      <c r="M6" t="s">
        <v>95</v>
      </c>
    </row>
    <row r="7" spans="2:13" ht="12.75">
      <c r="B7">
        <v>0</v>
      </c>
      <c r="C7" t="s">
        <v>96</v>
      </c>
      <c r="F7" s="4">
        <f t="shared" si="0"/>
        <v>0</v>
      </c>
      <c r="H7" s="4">
        <f>G7*H$3</f>
        <v>0</v>
      </c>
      <c r="J7" s="5">
        <f t="shared" si="1"/>
        <v>0</v>
      </c>
      <c r="M7" t="s">
        <v>97</v>
      </c>
    </row>
    <row r="8" spans="2:13" ht="12.75">
      <c r="B8">
        <v>0</v>
      </c>
      <c r="C8" t="s">
        <v>98</v>
      </c>
      <c r="F8" s="4">
        <f t="shared" si="0"/>
        <v>0</v>
      </c>
      <c r="H8" s="4">
        <f>G8*H$3</f>
        <v>0</v>
      </c>
      <c r="J8" s="5">
        <f t="shared" si="1"/>
        <v>0</v>
      </c>
      <c r="M8" t="s">
        <v>99</v>
      </c>
    </row>
    <row r="9" spans="2:17" ht="12.75">
      <c r="B9" s="16"/>
      <c r="C9" s="17" t="s">
        <v>100</v>
      </c>
      <c r="D9" s="17"/>
      <c r="E9" s="17">
        <f>E13+E17+E21+E25+E29+E33+E37+E41+E45+E49+E53+E57+E61</f>
        <v>1</v>
      </c>
      <c r="F9" s="18">
        <f t="shared" si="0"/>
        <v>2000</v>
      </c>
      <c r="G9" s="17">
        <f>E10+E11+E12</f>
        <v>9</v>
      </c>
      <c r="H9" s="18">
        <f>(E9*N9+E10*O9+E11*P9+E12*Q9)*H$3</f>
        <v>9000</v>
      </c>
      <c r="I9" s="17"/>
      <c r="J9" s="18">
        <f t="shared" si="1"/>
        <v>-7000</v>
      </c>
      <c r="K9" s="17"/>
      <c r="L9" s="17"/>
      <c r="M9" s="19" t="s">
        <v>101</v>
      </c>
      <c r="N9" s="20" t="b">
        <v>0</v>
      </c>
      <c r="O9" s="20" t="b">
        <v>1</v>
      </c>
      <c r="P9" s="20" t="b">
        <v>1</v>
      </c>
      <c r="Q9" s="20" t="b">
        <v>1</v>
      </c>
    </row>
    <row r="10" spans="2:17" ht="12.75">
      <c r="B10" s="21"/>
      <c r="C10" s="22" t="s">
        <v>102</v>
      </c>
      <c r="D10" s="22"/>
      <c r="E10" s="17">
        <f>E14+E18+E22+E26+E30+E34+E38+E42+E46+E50+E54+E58+E62</f>
        <v>2</v>
      </c>
      <c r="F10" s="23">
        <f t="shared" si="0"/>
        <v>4000</v>
      </c>
      <c r="G10" s="17">
        <f>E9+E11+E12</f>
        <v>8</v>
      </c>
      <c r="H10" s="18">
        <f>(E9*N10+E10*O10+E11*P10+E12*Q10)*H$3</f>
        <v>8000</v>
      </c>
      <c r="I10" s="22"/>
      <c r="J10" s="23">
        <f t="shared" si="1"/>
        <v>-4000</v>
      </c>
      <c r="K10" s="22"/>
      <c r="L10" s="22"/>
      <c r="M10" s="24" t="s">
        <v>103</v>
      </c>
      <c r="N10" s="20" t="b">
        <v>1</v>
      </c>
      <c r="O10" s="20" t="b">
        <v>0</v>
      </c>
      <c r="P10" s="20" t="b">
        <v>1</v>
      </c>
      <c r="Q10" s="20" t="b">
        <v>1</v>
      </c>
    </row>
    <row r="11" spans="2:17" ht="12.75">
      <c r="B11" s="21"/>
      <c r="C11" s="22" t="s">
        <v>104</v>
      </c>
      <c r="D11" s="22"/>
      <c r="E11" s="17">
        <f>E15+E19+E23+E27+E31+E35+E39+E43+E47+E51+E55+E59+E63</f>
        <v>3</v>
      </c>
      <c r="F11" s="23">
        <f t="shared" si="0"/>
        <v>6000</v>
      </c>
      <c r="G11" s="17">
        <f>E9+E10+E12</f>
        <v>7</v>
      </c>
      <c r="H11" s="18">
        <f>(E9*N11+E10*O11+E11*P11+E12*Q11)*H$3</f>
        <v>7000</v>
      </c>
      <c r="I11" s="22"/>
      <c r="J11" s="23">
        <f t="shared" si="1"/>
        <v>-1000</v>
      </c>
      <c r="K11" s="22"/>
      <c r="L11" s="22"/>
      <c r="M11" s="24" t="s">
        <v>105</v>
      </c>
      <c r="N11" s="20" t="b">
        <v>1</v>
      </c>
      <c r="O11" s="20" t="b">
        <v>1</v>
      </c>
      <c r="P11" s="20" t="b">
        <v>0</v>
      </c>
      <c r="Q11" s="20" t="b">
        <v>1</v>
      </c>
    </row>
    <row r="12" spans="2:17" ht="12.75">
      <c r="B12" s="25"/>
      <c r="C12" s="26" t="s">
        <v>106</v>
      </c>
      <c r="D12" s="26"/>
      <c r="E12" s="17">
        <f>E16+E20+E24+E28+E32+E36+E40+E44+E48+E52+E56+E60+E64</f>
        <v>4</v>
      </c>
      <c r="F12" s="27">
        <f t="shared" si="0"/>
        <v>8000</v>
      </c>
      <c r="G12" s="17">
        <f>E9+E10+E11</f>
        <v>6</v>
      </c>
      <c r="H12" s="18">
        <f>(E9*N12+E10*O12+E11*P12+E12*Q12)*H$3</f>
        <v>6000</v>
      </c>
      <c r="I12" s="26"/>
      <c r="J12" s="27">
        <f t="shared" si="1"/>
        <v>2000</v>
      </c>
      <c r="K12" s="26"/>
      <c r="L12" s="26"/>
      <c r="M12" s="28" t="s">
        <v>107</v>
      </c>
      <c r="N12" s="20" t="b">
        <v>1</v>
      </c>
      <c r="O12" s="20" t="b">
        <v>1</v>
      </c>
      <c r="P12" s="20" t="b">
        <v>1</v>
      </c>
      <c r="Q12" s="20" t="b">
        <v>0</v>
      </c>
    </row>
    <row r="13" spans="2:13" ht="12.75">
      <c r="B13">
        <v>1</v>
      </c>
      <c r="C13" t="s">
        <v>108</v>
      </c>
      <c r="E13">
        <v>1</v>
      </c>
      <c r="F13" s="4">
        <f t="shared" si="0"/>
        <v>2000</v>
      </c>
      <c r="G13" s="7">
        <f>E14+E15+E16</f>
        <v>9</v>
      </c>
      <c r="H13" s="4">
        <f aca="true" t="shared" si="2" ref="H13:H52">G13*H$3</f>
        <v>9000</v>
      </c>
      <c r="J13" s="5">
        <f t="shared" si="1"/>
        <v>-7000</v>
      </c>
      <c r="M13" t="s">
        <v>109</v>
      </c>
    </row>
    <row r="14" spans="2:13" ht="12.75">
      <c r="B14">
        <v>1</v>
      </c>
      <c r="C14" t="s">
        <v>110</v>
      </c>
      <c r="E14">
        <v>2</v>
      </c>
      <c r="F14" s="4">
        <f t="shared" si="0"/>
        <v>4000</v>
      </c>
      <c r="G14" s="7">
        <f>E13+E15+E16</f>
        <v>8</v>
      </c>
      <c r="H14" s="4">
        <f t="shared" si="2"/>
        <v>8000</v>
      </c>
      <c r="J14" s="5">
        <f t="shared" si="1"/>
        <v>-4000</v>
      </c>
      <c r="M14" t="s">
        <v>111</v>
      </c>
    </row>
    <row r="15" spans="2:13" ht="12.75">
      <c r="B15">
        <v>1</v>
      </c>
      <c r="C15" t="s">
        <v>112</v>
      </c>
      <c r="E15">
        <v>3</v>
      </c>
      <c r="F15" s="4">
        <f t="shared" si="0"/>
        <v>6000</v>
      </c>
      <c r="G15" s="7">
        <f>E13+E14+E16</f>
        <v>7</v>
      </c>
      <c r="H15" s="4">
        <f t="shared" si="2"/>
        <v>7000</v>
      </c>
      <c r="J15" s="5">
        <f t="shared" si="1"/>
        <v>-1000</v>
      </c>
      <c r="M15" t="s">
        <v>113</v>
      </c>
    </row>
    <row r="16" spans="2:13" ht="12.75">
      <c r="B16">
        <v>1</v>
      </c>
      <c r="C16" t="s">
        <v>114</v>
      </c>
      <c r="E16">
        <v>4</v>
      </c>
      <c r="F16" s="4">
        <f t="shared" si="0"/>
        <v>8000</v>
      </c>
      <c r="G16" s="7">
        <f>E13+E14+E15</f>
        <v>6</v>
      </c>
      <c r="H16" s="4">
        <f t="shared" si="2"/>
        <v>6000</v>
      </c>
      <c r="J16" s="5">
        <f t="shared" si="1"/>
        <v>2000</v>
      </c>
      <c r="M16" t="s">
        <v>115</v>
      </c>
    </row>
    <row r="17" spans="2:13" ht="12.75">
      <c r="B17" s="6">
        <v>2</v>
      </c>
      <c r="C17" s="7" t="s">
        <v>116</v>
      </c>
      <c r="D17" s="7"/>
      <c r="E17" s="7">
        <v>0</v>
      </c>
      <c r="F17" s="8">
        <f t="shared" si="0"/>
        <v>0</v>
      </c>
      <c r="G17" s="7">
        <f>E18+E19+E20</f>
        <v>0</v>
      </c>
      <c r="H17" s="8">
        <f t="shared" si="2"/>
        <v>0</v>
      </c>
      <c r="I17" s="7"/>
      <c r="J17" s="8">
        <f t="shared" si="1"/>
        <v>0</v>
      </c>
      <c r="K17" s="7"/>
      <c r="L17" s="7"/>
      <c r="M17" s="9" t="s">
        <v>117</v>
      </c>
    </row>
    <row r="18" spans="2:13" ht="12.75">
      <c r="B18" s="10">
        <v>2</v>
      </c>
      <c r="C18" t="s">
        <v>118</v>
      </c>
      <c r="E18">
        <v>0</v>
      </c>
      <c r="F18" s="4">
        <f t="shared" si="0"/>
        <v>0</v>
      </c>
      <c r="G18" s="7">
        <f>E17+E19+E20</f>
        <v>0</v>
      </c>
      <c r="H18" s="4">
        <f t="shared" si="2"/>
        <v>0</v>
      </c>
      <c r="J18" s="5">
        <f t="shared" si="1"/>
        <v>0</v>
      </c>
      <c r="M18" s="11" t="s">
        <v>119</v>
      </c>
    </row>
    <row r="19" spans="2:13" ht="12.75">
      <c r="B19" s="10">
        <v>2</v>
      </c>
      <c r="C19" t="s">
        <v>120</v>
      </c>
      <c r="E19">
        <v>0</v>
      </c>
      <c r="F19" s="4">
        <f t="shared" si="0"/>
        <v>0</v>
      </c>
      <c r="G19" s="7">
        <f>E17+E18+E20</f>
        <v>0</v>
      </c>
      <c r="H19" s="4">
        <f t="shared" si="2"/>
        <v>0</v>
      </c>
      <c r="J19" s="5">
        <f t="shared" si="1"/>
        <v>0</v>
      </c>
      <c r="M19" s="11" t="s">
        <v>121</v>
      </c>
    </row>
    <row r="20" spans="2:13" ht="12.75">
      <c r="B20" s="12">
        <v>2</v>
      </c>
      <c r="C20" s="13" t="s">
        <v>122</v>
      </c>
      <c r="D20" s="13"/>
      <c r="E20" s="13">
        <v>0</v>
      </c>
      <c r="F20" s="14">
        <f t="shared" si="0"/>
        <v>0</v>
      </c>
      <c r="G20" s="7">
        <f>E17+E18+E19</f>
        <v>0</v>
      </c>
      <c r="H20" s="14">
        <f t="shared" si="2"/>
        <v>0</v>
      </c>
      <c r="I20" s="13"/>
      <c r="J20" s="14">
        <f t="shared" si="1"/>
        <v>0</v>
      </c>
      <c r="K20" s="13"/>
      <c r="L20" s="13"/>
      <c r="M20" s="15" t="s">
        <v>123</v>
      </c>
    </row>
    <row r="21" spans="2:13" ht="12.75">
      <c r="B21">
        <v>3</v>
      </c>
      <c r="C21" t="s">
        <v>124</v>
      </c>
      <c r="E21">
        <v>0</v>
      </c>
      <c r="F21" s="4">
        <f t="shared" si="0"/>
        <v>0</v>
      </c>
      <c r="G21" s="7">
        <f>E22+E23+E24</f>
        <v>0</v>
      </c>
      <c r="H21" s="4">
        <f t="shared" si="2"/>
        <v>0</v>
      </c>
      <c r="J21" s="5">
        <f t="shared" si="1"/>
        <v>0</v>
      </c>
      <c r="M21" t="s">
        <v>125</v>
      </c>
    </row>
    <row r="22" spans="2:13" ht="12.75">
      <c r="B22">
        <v>3</v>
      </c>
      <c r="C22" t="s">
        <v>126</v>
      </c>
      <c r="E22">
        <v>0</v>
      </c>
      <c r="F22" s="4">
        <f t="shared" si="0"/>
        <v>0</v>
      </c>
      <c r="G22" s="7">
        <f>E21+E23+E24</f>
        <v>0</v>
      </c>
      <c r="H22" s="4">
        <f t="shared" si="2"/>
        <v>0</v>
      </c>
      <c r="J22" s="5">
        <f t="shared" si="1"/>
        <v>0</v>
      </c>
      <c r="M22" t="s">
        <v>127</v>
      </c>
    </row>
    <row r="23" spans="2:13" ht="12.75">
      <c r="B23">
        <v>3</v>
      </c>
      <c r="C23" t="s">
        <v>128</v>
      </c>
      <c r="E23">
        <v>0</v>
      </c>
      <c r="F23" s="4">
        <f t="shared" si="0"/>
        <v>0</v>
      </c>
      <c r="G23" s="7">
        <f>E21+E22+E24</f>
        <v>0</v>
      </c>
      <c r="H23" s="4">
        <f t="shared" si="2"/>
        <v>0</v>
      </c>
      <c r="J23" s="5">
        <f t="shared" si="1"/>
        <v>0</v>
      </c>
      <c r="M23" t="s">
        <v>129</v>
      </c>
    </row>
    <row r="24" spans="2:13" ht="12.75">
      <c r="B24">
        <v>3</v>
      </c>
      <c r="C24" t="s">
        <v>130</v>
      </c>
      <c r="E24">
        <v>0</v>
      </c>
      <c r="F24" s="4">
        <f t="shared" si="0"/>
        <v>0</v>
      </c>
      <c r="G24" s="7">
        <f>E21+E22+E23</f>
        <v>0</v>
      </c>
      <c r="H24" s="4">
        <f t="shared" si="2"/>
        <v>0</v>
      </c>
      <c r="J24" s="5">
        <f t="shared" si="1"/>
        <v>0</v>
      </c>
      <c r="M24" t="s">
        <v>131</v>
      </c>
    </row>
    <row r="25" spans="2:13" ht="12.75">
      <c r="B25">
        <v>4</v>
      </c>
      <c r="C25" t="s">
        <v>132</v>
      </c>
      <c r="E25">
        <v>0</v>
      </c>
      <c r="F25" s="4">
        <f t="shared" si="0"/>
        <v>0</v>
      </c>
      <c r="G25" s="7">
        <f>E26+E27+E28</f>
        <v>0</v>
      </c>
      <c r="H25" s="4">
        <f t="shared" si="2"/>
        <v>0</v>
      </c>
      <c r="J25" s="5">
        <f t="shared" si="1"/>
        <v>0</v>
      </c>
      <c r="M25" t="s">
        <v>133</v>
      </c>
    </row>
    <row r="26" spans="2:13" ht="12.75">
      <c r="B26">
        <v>4</v>
      </c>
      <c r="C26" t="s">
        <v>134</v>
      </c>
      <c r="E26">
        <v>0</v>
      </c>
      <c r="F26" s="4">
        <f t="shared" si="0"/>
        <v>0</v>
      </c>
      <c r="G26" s="7">
        <f>E25+E27+E28</f>
        <v>0</v>
      </c>
      <c r="H26" s="4">
        <f t="shared" si="2"/>
        <v>0</v>
      </c>
      <c r="J26" s="5">
        <f t="shared" si="1"/>
        <v>0</v>
      </c>
      <c r="M26" t="s">
        <v>135</v>
      </c>
    </row>
    <row r="27" spans="2:13" ht="12.75">
      <c r="B27">
        <v>4</v>
      </c>
      <c r="C27" t="s">
        <v>136</v>
      </c>
      <c r="E27">
        <v>0</v>
      </c>
      <c r="F27" s="4">
        <f t="shared" si="0"/>
        <v>0</v>
      </c>
      <c r="G27" s="7">
        <f>E25+E26+E28</f>
        <v>0</v>
      </c>
      <c r="H27" s="4">
        <f t="shared" si="2"/>
        <v>0</v>
      </c>
      <c r="J27" s="5">
        <f t="shared" si="1"/>
        <v>0</v>
      </c>
      <c r="M27" t="s">
        <v>137</v>
      </c>
    </row>
    <row r="28" spans="2:13" ht="12.75">
      <c r="B28">
        <v>4</v>
      </c>
      <c r="C28" t="s">
        <v>138</v>
      </c>
      <c r="E28">
        <v>0</v>
      </c>
      <c r="F28" s="4">
        <f t="shared" si="0"/>
        <v>0</v>
      </c>
      <c r="G28" s="7">
        <f>E25+E26+E27</f>
        <v>0</v>
      </c>
      <c r="H28" s="4">
        <f t="shared" si="2"/>
        <v>0</v>
      </c>
      <c r="J28" s="5">
        <f t="shared" si="1"/>
        <v>0</v>
      </c>
      <c r="M28" t="s">
        <v>139</v>
      </c>
    </row>
    <row r="29" spans="2:13" ht="12.75">
      <c r="B29" s="6">
        <v>5</v>
      </c>
      <c r="C29" s="7" t="s">
        <v>140</v>
      </c>
      <c r="D29" s="7"/>
      <c r="E29" s="7">
        <v>0</v>
      </c>
      <c r="F29" s="8">
        <f t="shared" si="0"/>
        <v>0</v>
      </c>
      <c r="G29" s="7">
        <f>E30+E31+E32</f>
        <v>0</v>
      </c>
      <c r="H29" s="8">
        <f t="shared" si="2"/>
        <v>0</v>
      </c>
      <c r="I29" s="7"/>
      <c r="J29" s="8">
        <f t="shared" si="1"/>
        <v>0</v>
      </c>
      <c r="K29" s="7"/>
      <c r="L29" s="7"/>
      <c r="M29" s="9" t="s">
        <v>141</v>
      </c>
    </row>
    <row r="30" spans="2:13" ht="12.75">
      <c r="B30" s="10">
        <v>5</v>
      </c>
      <c r="C30" t="s">
        <v>142</v>
      </c>
      <c r="E30">
        <v>0</v>
      </c>
      <c r="F30" s="4">
        <f t="shared" si="0"/>
        <v>0</v>
      </c>
      <c r="G30" s="7">
        <f>E29+E31+E32</f>
        <v>0</v>
      </c>
      <c r="H30" s="4">
        <f t="shared" si="2"/>
        <v>0</v>
      </c>
      <c r="J30" s="5">
        <f t="shared" si="1"/>
        <v>0</v>
      </c>
      <c r="M30" s="11" t="s">
        <v>143</v>
      </c>
    </row>
    <row r="31" spans="2:13" ht="12.75">
      <c r="B31" s="10">
        <v>5</v>
      </c>
      <c r="C31" t="s">
        <v>144</v>
      </c>
      <c r="E31">
        <v>0</v>
      </c>
      <c r="F31" s="4">
        <f t="shared" si="0"/>
        <v>0</v>
      </c>
      <c r="G31" s="7">
        <f>E29+E30+E32</f>
        <v>0</v>
      </c>
      <c r="H31" s="4">
        <f t="shared" si="2"/>
        <v>0</v>
      </c>
      <c r="J31" s="5">
        <f t="shared" si="1"/>
        <v>0</v>
      </c>
      <c r="M31" s="11" t="s">
        <v>145</v>
      </c>
    </row>
    <row r="32" spans="2:13" ht="12.75">
      <c r="B32" s="12">
        <v>5</v>
      </c>
      <c r="C32" s="13" t="s">
        <v>146</v>
      </c>
      <c r="D32" s="13"/>
      <c r="E32" s="13">
        <v>0</v>
      </c>
      <c r="F32" s="14">
        <f t="shared" si="0"/>
        <v>0</v>
      </c>
      <c r="G32" s="7">
        <f>E29+E30+E31</f>
        <v>0</v>
      </c>
      <c r="H32" s="14">
        <f t="shared" si="2"/>
        <v>0</v>
      </c>
      <c r="I32" s="13"/>
      <c r="J32" s="14">
        <f t="shared" si="1"/>
        <v>0</v>
      </c>
      <c r="K32" s="13"/>
      <c r="L32" s="13"/>
      <c r="M32" s="15" t="s">
        <v>147</v>
      </c>
    </row>
    <row r="33" spans="2:13" ht="12.75">
      <c r="B33">
        <v>6</v>
      </c>
      <c r="C33" t="s">
        <v>148</v>
      </c>
      <c r="E33">
        <v>0</v>
      </c>
      <c r="F33" s="4">
        <f t="shared" si="0"/>
        <v>0</v>
      </c>
      <c r="G33" s="7">
        <f>E34+E35+E36</f>
        <v>0</v>
      </c>
      <c r="H33" s="4">
        <f t="shared" si="2"/>
        <v>0</v>
      </c>
      <c r="J33" s="5">
        <f t="shared" si="1"/>
        <v>0</v>
      </c>
      <c r="M33" t="s">
        <v>149</v>
      </c>
    </row>
    <row r="34" spans="2:13" ht="12.75">
      <c r="B34">
        <v>6</v>
      </c>
      <c r="C34" t="s">
        <v>150</v>
      </c>
      <c r="E34">
        <v>0</v>
      </c>
      <c r="F34" s="4">
        <f t="shared" si="0"/>
        <v>0</v>
      </c>
      <c r="G34" s="7">
        <f>E33+E35+E36</f>
        <v>0</v>
      </c>
      <c r="H34" s="4">
        <f t="shared" si="2"/>
        <v>0</v>
      </c>
      <c r="J34" s="5">
        <f t="shared" si="1"/>
        <v>0</v>
      </c>
      <c r="M34" t="s">
        <v>151</v>
      </c>
    </row>
    <row r="35" spans="2:13" ht="12.75">
      <c r="B35">
        <v>6</v>
      </c>
      <c r="C35" t="s">
        <v>152</v>
      </c>
      <c r="E35">
        <v>0</v>
      </c>
      <c r="F35" s="4">
        <f t="shared" si="0"/>
        <v>0</v>
      </c>
      <c r="G35" s="7">
        <f>E33+E34+E36</f>
        <v>0</v>
      </c>
      <c r="H35" s="4">
        <f t="shared" si="2"/>
        <v>0</v>
      </c>
      <c r="J35" s="5">
        <f t="shared" si="1"/>
        <v>0</v>
      </c>
      <c r="M35" t="s">
        <v>153</v>
      </c>
    </row>
    <row r="36" spans="2:13" ht="12.75">
      <c r="B36">
        <v>6</v>
      </c>
      <c r="C36" t="s">
        <v>154</v>
      </c>
      <c r="E36">
        <v>0</v>
      </c>
      <c r="F36" s="4">
        <f t="shared" si="0"/>
        <v>0</v>
      </c>
      <c r="G36" s="7">
        <f>E33+E34+E35</f>
        <v>0</v>
      </c>
      <c r="H36" s="4">
        <f t="shared" si="2"/>
        <v>0</v>
      </c>
      <c r="J36" s="5">
        <f t="shared" si="1"/>
        <v>0</v>
      </c>
      <c r="M36" t="s">
        <v>155</v>
      </c>
    </row>
    <row r="37" spans="2:13" ht="12.75">
      <c r="B37" s="6">
        <v>7</v>
      </c>
      <c r="C37" s="7" t="s">
        <v>156</v>
      </c>
      <c r="D37" s="7"/>
      <c r="E37" s="7">
        <v>0</v>
      </c>
      <c r="F37" s="8">
        <f t="shared" si="0"/>
        <v>0</v>
      </c>
      <c r="G37" s="7">
        <f>E38+E39+E40</f>
        <v>0</v>
      </c>
      <c r="H37" s="8">
        <f t="shared" si="2"/>
        <v>0</v>
      </c>
      <c r="I37" s="7"/>
      <c r="J37" s="8">
        <f t="shared" si="1"/>
        <v>0</v>
      </c>
      <c r="K37" s="7"/>
      <c r="L37" s="7"/>
      <c r="M37" s="9" t="s">
        <v>157</v>
      </c>
    </row>
    <row r="38" spans="2:13" ht="12.75">
      <c r="B38" s="10">
        <v>7</v>
      </c>
      <c r="C38" t="s">
        <v>158</v>
      </c>
      <c r="E38">
        <v>0</v>
      </c>
      <c r="F38" s="4">
        <f t="shared" si="0"/>
        <v>0</v>
      </c>
      <c r="G38" s="7">
        <f>E37+E39+E40</f>
        <v>0</v>
      </c>
      <c r="H38" s="4">
        <f t="shared" si="2"/>
        <v>0</v>
      </c>
      <c r="J38" s="5">
        <f t="shared" si="1"/>
        <v>0</v>
      </c>
      <c r="M38" s="11" t="s">
        <v>159</v>
      </c>
    </row>
    <row r="39" spans="2:13" ht="12.75">
      <c r="B39" s="10">
        <v>7</v>
      </c>
      <c r="C39" t="s">
        <v>160</v>
      </c>
      <c r="E39">
        <v>0</v>
      </c>
      <c r="F39" s="4">
        <f t="shared" si="0"/>
        <v>0</v>
      </c>
      <c r="G39" s="7">
        <f>E37+E38+E40</f>
        <v>0</v>
      </c>
      <c r="H39" s="4">
        <f t="shared" si="2"/>
        <v>0</v>
      </c>
      <c r="J39" s="5">
        <f t="shared" si="1"/>
        <v>0</v>
      </c>
      <c r="M39" s="11" t="s">
        <v>161</v>
      </c>
    </row>
    <row r="40" spans="2:13" ht="12.75">
      <c r="B40" s="12">
        <v>7</v>
      </c>
      <c r="C40" s="13" t="s">
        <v>162</v>
      </c>
      <c r="D40" s="13"/>
      <c r="E40" s="13">
        <v>0</v>
      </c>
      <c r="F40" s="14">
        <f t="shared" si="0"/>
        <v>0</v>
      </c>
      <c r="G40" s="7">
        <f>E37+E38+E39</f>
        <v>0</v>
      </c>
      <c r="H40" s="14">
        <f t="shared" si="2"/>
        <v>0</v>
      </c>
      <c r="I40" s="13"/>
      <c r="J40" s="14">
        <f t="shared" si="1"/>
        <v>0</v>
      </c>
      <c r="K40" s="13"/>
      <c r="L40" s="13"/>
      <c r="M40" s="15" t="s">
        <v>163</v>
      </c>
    </row>
    <row r="41" spans="2:13" ht="12.75">
      <c r="B41">
        <v>8</v>
      </c>
      <c r="C41" t="s">
        <v>164</v>
      </c>
      <c r="E41">
        <v>0</v>
      </c>
      <c r="F41" s="4">
        <f t="shared" si="0"/>
        <v>0</v>
      </c>
      <c r="G41" s="7">
        <f>E42+E43+E44</f>
        <v>0</v>
      </c>
      <c r="H41" s="4">
        <f t="shared" si="2"/>
        <v>0</v>
      </c>
      <c r="J41" s="5">
        <f t="shared" si="1"/>
        <v>0</v>
      </c>
      <c r="M41" t="s">
        <v>165</v>
      </c>
    </row>
    <row r="42" spans="2:13" ht="12.75">
      <c r="B42">
        <v>8</v>
      </c>
      <c r="C42" t="s">
        <v>166</v>
      </c>
      <c r="E42">
        <v>0</v>
      </c>
      <c r="F42" s="4">
        <f t="shared" si="0"/>
        <v>0</v>
      </c>
      <c r="G42" s="7">
        <f>E41+E43+E44</f>
        <v>0</v>
      </c>
      <c r="H42" s="4">
        <f t="shared" si="2"/>
        <v>0</v>
      </c>
      <c r="J42" s="5">
        <f t="shared" si="1"/>
        <v>0</v>
      </c>
      <c r="M42" t="s">
        <v>167</v>
      </c>
    </row>
    <row r="43" spans="2:13" ht="12.75">
      <c r="B43">
        <v>8</v>
      </c>
      <c r="C43" t="s">
        <v>168</v>
      </c>
      <c r="E43">
        <v>0</v>
      </c>
      <c r="F43" s="4">
        <f t="shared" si="0"/>
        <v>0</v>
      </c>
      <c r="G43" s="7">
        <f>E41+E42+E44</f>
        <v>0</v>
      </c>
      <c r="H43" s="4">
        <f t="shared" si="2"/>
        <v>0</v>
      </c>
      <c r="J43" s="5">
        <f t="shared" si="1"/>
        <v>0</v>
      </c>
      <c r="M43" t="s">
        <v>169</v>
      </c>
    </row>
    <row r="44" spans="2:13" ht="12.75">
      <c r="B44">
        <v>8</v>
      </c>
      <c r="C44" t="s">
        <v>170</v>
      </c>
      <c r="E44">
        <v>0</v>
      </c>
      <c r="F44" s="4">
        <f t="shared" si="0"/>
        <v>0</v>
      </c>
      <c r="G44" s="7">
        <f>E41+E42+E43</f>
        <v>0</v>
      </c>
      <c r="H44" s="4">
        <f t="shared" si="2"/>
        <v>0</v>
      </c>
      <c r="J44" s="5">
        <f t="shared" si="1"/>
        <v>0</v>
      </c>
      <c r="M44" t="s">
        <v>171</v>
      </c>
    </row>
    <row r="45" spans="2:13" ht="12.75">
      <c r="B45" s="6">
        <v>9</v>
      </c>
      <c r="C45" s="7" t="s">
        <v>172</v>
      </c>
      <c r="D45" s="7"/>
      <c r="E45" s="7">
        <v>0</v>
      </c>
      <c r="F45" s="8">
        <f t="shared" si="0"/>
        <v>0</v>
      </c>
      <c r="G45" s="7">
        <f>E46+E47+E48</f>
        <v>0</v>
      </c>
      <c r="H45" s="8">
        <f t="shared" si="2"/>
        <v>0</v>
      </c>
      <c r="I45" s="7"/>
      <c r="J45" s="8">
        <f t="shared" si="1"/>
        <v>0</v>
      </c>
      <c r="K45" s="7"/>
      <c r="L45" s="7"/>
      <c r="M45" s="9" t="s">
        <v>173</v>
      </c>
    </row>
    <row r="46" spans="2:13" ht="12.75">
      <c r="B46" s="10">
        <v>9</v>
      </c>
      <c r="C46" t="s">
        <v>174</v>
      </c>
      <c r="E46">
        <v>0</v>
      </c>
      <c r="F46" s="4">
        <f t="shared" si="0"/>
        <v>0</v>
      </c>
      <c r="G46" s="7">
        <f>E45+E47+E48</f>
        <v>0</v>
      </c>
      <c r="H46" s="4">
        <f t="shared" si="2"/>
        <v>0</v>
      </c>
      <c r="J46" s="5">
        <f t="shared" si="1"/>
        <v>0</v>
      </c>
      <c r="M46" s="11" t="s">
        <v>175</v>
      </c>
    </row>
    <row r="47" spans="2:13" ht="12.75">
      <c r="B47" s="10">
        <v>9</v>
      </c>
      <c r="C47" t="s">
        <v>176</v>
      </c>
      <c r="E47">
        <v>0</v>
      </c>
      <c r="F47" s="4">
        <f t="shared" si="0"/>
        <v>0</v>
      </c>
      <c r="G47" s="7">
        <f>E45+E46+E48</f>
        <v>0</v>
      </c>
      <c r="H47" s="4">
        <f t="shared" si="2"/>
        <v>0</v>
      </c>
      <c r="J47" s="5">
        <f t="shared" si="1"/>
        <v>0</v>
      </c>
      <c r="M47" s="11" t="s">
        <v>177</v>
      </c>
    </row>
    <row r="48" spans="2:13" ht="12.75">
      <c r="B48" s="12">
        <v>9</v>
      </c>
      <c r="C48" s="13" t="s">
        <v>178</v>
      </c>
      <c r="D48" s="13"/>
      <c r="E48" s="13">
        <v>0</v>
      </c>
      <c r="F48" s="14">
        <f t="shared" si="0"/>
        <v>0</v>
      </c>
      <c r="G48" s="7">
        <f>E45+E46+E47</f>
        <v>0</v>
      </c>
      <c r="H48" s="14">
        <f t="shared" si="2"/>
        <v>0</v>
      </c>
      <c r="I48" s="13"/>
      <c r="J48" s="14">
        <f t="shared" si="1"/>
        <v>0</v>
      </c>
      <c r="K48" s="13"/>
      <c r="L48" s="13"/>
      <c r="M48" s="15" t="s">
        <v>179</v>
      </c>
    </row>
    <row r="49" spans="2:13" ht="12.75">
      <c r="B49">
        <v>10</v>
      </c>
      <c r="C49" t="s">
        <v>180</v>
      </c>
      <c r="E49">
        <v>0</v>
      </c>
      <c r="F49" s="4">
        <f t="shared" si="0"/>
        <v>0</v>
      </c>
      <c r="G49" s="7">
        <f>E50+E51+E52</f>
        <v>0</v>
      </c>
      <c r="H49" s="4">
        <f t="shared" si="2"/>
        <v>0</v>
      </c>
      <c r="J49" s="5">
        <f t="shared" si="1"/>
        <v>0</v>
      </c>
      <c r="M49" t="s">
        <v>181</v>
      </c>
    </row>
    <row r="50" spans="2:13" ht="12.75">
      <c r="B50">
        <v>10</v>
      </c>
      <c r="C50" t="s">
        <v>182</v>
      </c>
      <c r="E50">
        <v>0</v>
      </c>
      <c r="F50" s="4">
        <f t="shared" si="0"/>
        <v>0</v>
      </c>
      <c r="G50" s="7">
        <f>E49+E51+E52</f>
        <v>0</v>
      </c>
      <c r="H50" s="4">
        <f t="shared" si="2"/>
        <v>0</v>
      </c>
      <c r="J50" s="5">
        <f t="shared" si="1"/>
        <v>0</v>
      </c>
      <c r="M50" t="s">
        <v>183</v>
      </c>
    </row>
    <row r="51" spans="2:13" ht="12.75">
      <c r="B51">
        <v>10</v>
      </c>
      <c r="C51" t="s">
        <v>184</v>
      </c>
      <c r="E51">
        <v>0</v>
      </c>
      <c r="F51" s="4">
        <f t="shared" si="0"/>
        <v>0</v>
      </c>
      <c r="G51" s="7">
        <f>E49+E50+E52</f>
        <v>0</v>
      </c>
      <c r="H51" s="4">
        <f t="shared" si="2"/>
        <v>0</v>
      </c>
      <c r="J51" s="5">
        <f t="shared" si="1"/>
        <v>0</v>
      </c>
      <c r="M51" t="s">
        <v>185</v>
      </c>
    </row>
    <row r="52" spans="2:13" ht="12.75">
      <c r="B52">
        <v>10</v>
      </c>
      <c r="C52" t="s">
        <v>186</v>
      </c>
      <c r="E52">
        <v>0</v>
      </c>
      <c r="F52" s="4">
        <f t="shared" si="0"/>
        <v>0</v>
      </c>
      <c r="G52" s="7">
        <f>E49+E50+E51</f>
        <v>0</v>
      </c>
      <c r="H52" s="4">
        <f t="shared" si="2"/>
        <v>0</v>
      </c>
      <c r="J52" s="5">
        <f t="shared" si="1"/>
        <v>0</v>
      </c>
      <c r="M52" t="s">
        <v>187</v>
      </c>
    </row>
  </sheetData>
  <mergeCells count="1">
    <mergeCell ref="B2:M2"/>
  </mergeCells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28125" defaultRowHeight="12.75"/>
  <sheetData/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 Kasole</dc:creator>
  <cp:keywords/>
  <dc:description/>
  <cp:lastModifiedBy>Pam Sykes</cp:lastModifiedBy>
  <cp:lastPrinted>1601-01-01T00:02:05Z</cp:lastPrinted>
  <dcterms:created xsi:type="dcterms:W3CDTF">2005-01-15T15:04:13Z</dcterms:created>
  <dcterms:modified xsi:type="dcterms:W3CDTF">2005-05-13T09:36:12Z</dcterms:modified>
  <cp:category/>
  <cp:version/>
  <cp:contentType/>
  <cp:contentStatus/>
  <cp:revision>3</cp:revision>
</cp:coreProperties>
</file>